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tiff" ContentType="image/tif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D:\Log Cabin July 2017\Price List\COST ESTIMATOR\"/>
    </mc:Choice>
  </mc:AlternateContent>
  <bookViews>
    <workbookView xWindow="0" yWindow="0" windowWidth="23040" windowHeight="11364" xr2:uid="{00000000-000D-0000-FFFF-FFFF00000000}"/>
  </bookViews>
  <sheets>
    <sheet name="2018 PROJECT ESTIMATOR TOOL" sheetId="1" r:id="rId1"/>
  </sheets>
  <definedNames>
    <definedName name="_xlnm.Print_Area" localSheetId="0">'2018 PROJECT ESTIMATOR TOOL'!$A$1:$F$23</definedName>
    <definedName name="TotalMonthlyExpenses">SUM(#REF!)</definedName>
    <definedName name="TotalMonthlyIncome">SUM(#REF!)</definedName>
  </definedNames>
  <calcPr calcId="171027"/>
</workbook>
</file>

<file path=xl/calcChain.xml><?xml version="1.0" encoding="utf-8"?>
<calcChain xmlns="http://schemas.openxmlformats.org/spreadsheetml/2006/main">
  <c r="F11" i="1" l="1"/>
  <c r="F12" i="1" l="1"/>
  <c r="F13" i="1"/>
  <c r="F14" i="1"/>
  <c r="F15" i="1" l="1"/>
  <c r="F21" i="1" l="1"/>
  <c r="B21" i="1"/>
  <c r="C21" i="1"/>
  <c r="E21" i="1"/>
  <c r="D21" i="1"/>
</calcChain>
</file>

<file path=xl/sharedStrings.xml><?xml version="1.0" encoding="utf-8"?>
<sst xmlns="http://schemas.openxmlformats.org/spreadsheetml/2006/main" count="24" uniqueCount="24">
  <si>
    <t xml:space="preserve">SIMPLE COST CALCULATOR </t>
  </si>
  <si>
    <t xml:space="preserve">COST CALCULATOR </t>
  </si>
  <si>
    <t xml:space="preserve">(FULLY INSULATED LOG BUILDING) </t>
  </si>
  <si>
    <t>The prices are based on NFLC Terms and Conditions and are exclusive of VAT, which will                                      be charged if applicable. Mobile Homes are VAT exempt.</t>
  </si>
  <si>
    <t>Estimated Cost for for Bathroom Fittings</t>
  </si>
  <si>
    <t>Estimated Cost for Kitchen</t>
  </si>
  <si>
    <t>Estimated Cost for Foundation</t>
  </si>
  <si>
    <t>TO COMPLY WITH UK Building Regulation                        or BS3632 for Mobile Homes</t>
  </si>
  <si>
    <t>LENGTH MTR</t>
  </si>
  <si>
    <t>WIDTH MTR</t>
  </si>
  <si>
    <t>TOTAL SQ MTR</t>
  </si>
  <si>
    <t>Estimated Cost for Plumbing</t>
  </si>
  <si>
    <t>EXAMPLE BUILDING OR PROJECT NAME</t>
  </si>
  <si>
    <t xml:space="preserve">Provisional Sum for Fitting Out (Guidance Only) </t>
  </si>
  <si>
    <t>Estimated Cost for Wiring and Electrics</t>
  </si>
  <si>
    <t>ACTUAL PROJECT COSTS MAY VARY BY PLUS OR MINUS 5% BASED ON CURRENCY FLUCTUACTION</t>
  </si>
  <si>
    <t>New Forest Log Cabins Buildings Estimator</t>
  </si>
  <si>
    <t>SINGLE STOREY CONSTRUCTION</t>
  </si>
  <si>
    <t>EXTERIOR FLOOR PLAN DIMENSIONS</t>
  </si>
  <si>
    <t>COST TO SUPPLY ALL WALLS, ROOF &amp; FLOOR MATERIALS</t>
  </si>
  <si>
    <t>COST TO SUPPLY ALL WINDOWS AND DOORS (STANDARD LIVING HOUSE)</t>
  </si>
  <si>
    <t>ON SITE ASSEMBLY LABOUR</t>
  </si>
  <si>
    <t>PLEASE NOTE FITTING OUT COSTS FOR ELECTRICS, PLUMBING, KITCHENS AND BATHROOMS ARE NORMALLY CARRIED OUT BY OTHER TRADES AND NOT INCLUDED IN THE PROJECT COST UNLESS SPECIFIED</t>
  </si>
  <si>
    <t>ESTIMATED DESIGN AND BUILD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</si>
</sst>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5" formatCode="&quot;£&quot;#,##0;\-&quot;£&quot;#,##0"/>
    <numFmt numFmtId="164" formatCode="&quot;£&quot;#,##0"/>
  </numFmts>
  <fonts count="22" x14ac:knownFonts="1">
    <font>
      <sz val="9"/>
      <color theme="3"/>
      <name val="Century Gothic"/>
      <family val="1"/>
      <scheme val="minor"/>
    </font>
    <font>
      <i/>
      <sz val="10"/>
      <color theme="4" tint="-0.24994659260841701"/>
      <name val="Georgia"/>
      <family val="1"/>
      <scheme val="major"/>
    </font>
    <font>
      <sz val="25"/>
      <color theme="3"/>
      <name val="Century Gothic"/>
      <family val="2"/>
      <scheme val="minor"/>
    </font>
    <font>
      <sz val="16"/>
      <color theme="3"/>
      <name val="Century Gothic"/>
      <family val="2"/>
      <scheme val="minor"/>
    </font>
    <font>
      <sz val="14"/>
      <color theme="3"/>
      <name val="Century Gothic"/>
      <family val="2"/>
      <scheme val="minor"/>
    </font>
    <font>
      <sz val="9"/>
      <color theme="3"/>
      <name val="Century Gothic"/>
      <family val="1"/>
      <scheme val="minor"/>
    </font>
    <font>
      <sz val="25"/>
      <color theme="3"/>
      <name val="Century Gothic"/>
      <family val="2"/>
      <scheme val="minor"/>
    </font>
    <font>
      <sz val="14"/>
      <color theme="3"/>
      <name val="Century Gothic"/>
      <family val="2"/>
      <scheme val="minor"/>
    </font>
    <font>
      <b/>
      <sz val="16"/>
      <color theme="3"/>
      <name val="Century Gothic"/>
      <family val="2"/>
      <scheme val="minor"/>
    </font>
    <font>
      <sz val="16"/>
      <color theme="3"/>
      <name val="Century Gothic"/>
      <family val="2"/>
      <scheme val="minor"/>
    </font>
    <font>
      <b/>
      <u/>
      <sz val="12"/>
      <color theme="9" tint="-0.499984740745262"/>
      <name val="Calibri"/>
      <family val="2"/>
    </font>
    <font>
      <sz val="14"/>
      <color theme="3"/>
      <name val="Century Gothic"/>
      <family val="1"/>
      <scheme val="minor"/>
    </font>
    <font>
      <b/>
      <sz val="9"/>
      <color theme="5" tint="-0.499984740745262"/>
      <name val="Century Gothic"/>
      <family val="1"/>
      <scheme val="minor"/>
    </font>
    <font>
      <b/>
      <u/>
      <sz val="12"/>
      <color theme="5" tint="-0.499984740745262"/>
      <name val="Calibri"/>
      <family val="2"/>
    </font>
    <font>
      <b/>
      <sz val="12"/>
      <color theme="9" tint="-0.499984740745262"/>
      <name val="Calibri"/>
      <family val="2"/>
    </font>
    <font>
      <b/>
      <u val="double"/>
      <sz val="12"/>
      <color theme="9" tint="-0.499984740745262"/>
      <name val="Calibri"/>
      <family val="2"/>
    </font>
    <font>
      <b/>
      <sz val="11"/>
      <color theme="9" tint="-0.499984740745262"/>
      <name val="Calibri"/>
      <family val="2"/>
    </font>
    <font>
      <b/>
      <sz val="14"/>
      <color indexed="53"/>
      <name val="Calibri"/>
      <family val="2"/>
    </font>
    <font>
      <b/>
      <sz val="11"/>
      <color indexed="53"/>
      <name val="Calibri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</font>
    <font>
      <b/>
      <sz val="18"/>
      <color theme="9" tint="-0.49998474074526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4" fillId="0" borderId="0" applyNumberFormat="0" applyFill="0" applyBorder="0" applyProtection="0">
      <alignment vertical="top"/>
    </xf>
    <xf numFmtId="0" fontId="1" fillId="0" borderId="1" applyNumberFormat="0" applyFill="0" applyAlignment="0" applyProtection="0"/>
    <xf numFmtId="0" fontId="3" fillId="0" borderId="0" applyNumberFormat="0" applyFill="0" applyBorder="0" applyAlignment="0" applyProtection="0"/>
  </cellStyleXfs>
  <cellXfs count="67"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6" fillId="0" borderId="9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5" fillId="0" borderId="7" xfId="0" applyFont="1" applyBorder="1">
      <alignment vertical="center"/>
    </xf>
    <xf numFmtId="0" fontId="7" fillId="0" borderId="0" xfId="0" applyFont="1" applyBorder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5" xfId="0" applyFont="1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0" fontId="5" fillId="0" borderId="0" xfId="0" applyFont="1" applyBorder="1" applyAlignment="1"/>
    <xf numFmtId="0" fontId="10" fillId="2" borderId="6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11" fillId="0" borderId="0" xfId="0" applyFont="1" applyBorder="1" applyAlignment="1"/>
    <xf numFmtId="0" fontId="11" fillId="0" borderId="0" xfId="0" applyFont="1" applyBorder="1" applyAlignment="1">
      <alignment wrapText="1"/>
    </xf>
    <xf numFmtId="0" fontId="11" fillId="0" borderId="5" xfId="0" applyFont="1" applyBorder="1" applyAlignment="1">
      <alignment wrapText="1"/>
    </xf>
    <xf numFmtId="0" fontId="11" fillId="0" borderId="0" xfId="0" applyFont="1" applyBorder="1">
      <alignment vertical="center"/>
    </xf>
    <xf numFmtId="0" fontId="12" fillId="0" borderId="0" xfId="0" applyFont="1" applyBorder="1" applyAlignment="1"/>
    <xf numFmtId="0" fontId="13" fillId="2" borderId="6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center" wrapText="1"/>
    </xf>
    <xf numFmtId="0" fontId="13" fillId="2" borderId="5" xfId="0" applyFont="1" applyFill="1" applyBorder="1" applyAlignment="1">
      <alignment horizontal="center" wrapText="1"/>
    </xf>
    <xf numFmtId="0" fontId="12" fillId="0" borderId="0" xfId="0" applyFont="1" applyBorder="1">
      <alignment vertical="center"/>
    </xf>
    <xf numFmtId="0" fontId="14" fillId="2" borderId="6" xfId="0" applyFont="1" applyFill="1" applyBorder="1" applyAlignment="1"/>
    <xf numFmtId="0" fontId="14" fillId="2" borderId="0" xfId="0" applyFont="1" applyFill="1" applyBorder="1" applyAlignment="1"/>
    <xf numFmtId="5" fontId="14" fillId="2" borderId="5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2" fontId="14" fillId="2" borderId="5" xfId="0" applyNumberFormat="1" applyFont="1" applyFill="1" applyBorder="1" applyAlignment="1">
      <alignment horizontal="center"/>
    </xf>
    <xf numFmtId="0" fontId="14" fillId="2" borderId="6" xfId="0" applyFont="1" applyFill="1" applyBorder="1" applyAlignment="1" applyProtection="1">
      <protection locked="0"/>
    </xf>
    <xf numFmtId="0" fontId="14" fillId="2" borderId="0" xfId="0" applyFont="1" applyFill="1" applyBorder="1" applyAlignment="1" applyProtection="1">
      <protection locked="0"/>
    </xf>
    <xf numFmtId="5" fontId="14" fillId="2" borderId="5" xfId="0" applyNumberFormat="1" applyFont="1" applyFill="1" applyBorder="1" applyAlignment="1" applyProtection="1">
      <alignment horizontal="center"/>
    </xf>
    <xf numFmtId="0" fontId="14" fillId="2" borderId="6" xfId="0" applyFont="1" applyFill="1" applyBorder="1" applyAlignment="1" applyProtection="1">
      <alignment wrapText="1"/>
      <protection locked="0"/>
    </xf>
    <xf numFmtId="0" fontId="5" fillId="0" borderId="0" xfId="0" applyFont="1" applyBorder="1" applyAlignment="1">
      <alignment wrapText="1"/>
    </xf>
    <xf numFmtId="5" fontId="15" fillId="2" borderId="5" xfId="0" applyNumberFormat="1" applyFont="1" applyFill="1" applyBorder="1" applyAlignment="1" applyProtection="1">
      <alignment horizontal="center"/>
    </xf>
    <xf numFmtId="0" fontId="16" fillId="2" borderId="6" xfId="0" applyFont="1" applyFill="1" applyBorder="1" applyAlignment="1"/>
    <xf numFmtId="0" fontId="14" fillId="2" borderId="5" xfId="0" applyFont="1" applyFill="1" applyBorder="1" applyAlignment="1"/>
    <xf numFmtId="0" fontId="16" fillId="2" borderId="6" xfId="0" applyFont="1" applyFill="1" applyBorder="1" applyAlignment="1">
      <alignment horizontal="center" wrapText="1"/>
    </xf>
    <xf numFmtId="0" fontId="16" fillId="2" borderId="0" xfId="0" applyFont="1" applyFill="1" applyBorder="1" applyAlignment="1">
      <alignment horizontal="center" wrapText="1"/>
    </xf>
    <xf numFmtId="0" fontId="16" fillId="2" borderId="5" xfId="0" applyFont="1" applyFill="1" applyBorder="1" applyAlignment="1">
      <alignment horizontal="center" wrapText="1"/>
    </xf>
    <xf numFmtId="164" fontId="17" fillId="3" borderId="16" xfId="0" applyNumberFormat="1" applyFont="1" applyFill="1" applyBorder="1" applyAlignment="1">
      <alignment horizontal="center" vertical="top" wrapText="1"/>
    </xf>
    <xf numFmtId="164" fontId="17" fillId="3" borderId="17" xfId="0" applyNumberFormat="1" applyFont="1" applyFill="1" applyBorder="1" applyAlignment="1">
      <alignment horizontal="center" vertical="top" wrapText="1"/>
    </xf>
    <xf numFmtId="164" fontId="17" fillId="3" borderId="18" xfId="0" applyNumberFormat="1" applyFont="1" applyFill="1" applyBorder="1" applyAlignment="1">
      <alignment horizontal="center" vertical="top" wrapText="1"/>
    </xf>
    <xf numFmtId="164" fontId="18" fillId="3" borderId="10" xfId="0" applyNumberFormat="1" applyFont="1" applyFill="1" applyBorder="1" applyAlignment="1">
      <alignment horizontal="center" vertical="top" wrapText="1"/>
    </xf>
    <xf numFmtId="164" fontId="18" fillId="3" borderId="11" xfId="0" applyNumberFormat="1" applyFont="1" applyFill="1" applyBorder="1" applyAlignment="1">
      <alignment horizontal="center" vertical="top" wrapText="1"/>
    </xf>
    <xf numFmtId="164" fontId="18" fillId="3" borderId="12" xfId="0" applyNumberFormat="1" applyFont="1" applyFill="1" applyBorder="1" applyAlignment="1">
      <alignment horizontal="center" vertical="top" wrapText="1"/>
    </xf>
    <xf numFmtId="164" fontId="19" fillId="4" borderId="13" xfId="0" applyNumberFormat="1" applyFont="1" applyFill="1" applyBorder="1" applyAlignment="1">
      <alignment horizontal="center" wrapText="1"/>
    </xf>
    <xf numFmtId="164" fontId="19" fillId="4" borderId="14" xfId="0" applyNumberFormat="1" applyFont="1" applyFill="1" applyBorder="1" applyAlignment="1">
      <alignment horizontal="center" wrapText="1"/>
    </xf>
    <xf numFmtId="164" fontId="19" fillId="4" borderId="15" xfId="0" applyNumberFormat="1" applyFont="1" applyFill="1" applyBorder="1" applyAlignment="1">
      <alignment horizontal="center" wrapText="1"/>
    </xf>
    <xf numFmtId="0" fontId="16" fillId="2" borderId="9" xfId="0" applyFont="1" applyFill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Border="1" applyAlignment="1">
      <alignment vertical="top"/>
    </xf>
    <xf numFmtId="0" fontId="16" fillId="2" borderId="4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4" fillId="2" borderId="6" xfId="0" applyFont="1" applyFill="1" applyBorder="1" applyAlignment="1"/>
    <xf numFmtId="0" fontId="0" fillId="0" borderId="0" xfId="0" applyAlignment="1"/>
    <xf numFmtId="0" fontId="20" fillId="2" borderId="0" xfId="0" applyFont="1" applyFill="1" applyBorder="1" applyAlignment="1">
      <alignment horizontal="center"/>
    </xf>
    <xf numFmtId="0" fontId="21" fillId="2" borderId="6" xfId="0" applyFont="1" applyFill="1" applyBorder="1" applyAlignment="1">
      <alignment horizontal="center" wrapText="1"/>
    </xf>
  </cellXfs>
  <cellStyles count="5"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2">
    <dxf>
      <font>
        <b val="0"/>
        <i/>
        <color theme="4" tint="-0.24994659260841701"/>
      </font>
      <border>
        <top style="medium">
          <color theme="2" tint="-9.9948118533890809E-2"/>
        </top>
        <bottom style="medium">
          <color theme="2" tint="-9.9948118533890809E-2"/>
        </bottom>
      </border>
    </dxf>
    <dxf>
      <font>
        <color theme="3"/>
      </font>
    </dxf>
  </dxfs>
  <tableStyles count="1" defaultTableStyle="TableStyleMedium2" defaultPivotStyle="PivotStyleLight16">
    <tableStyle name="Simple Monthly Budget" pivot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998220</xdr:colOff>
      <xdr:row>0</xdr:row>
      <xdr:rowOff>30480</xdr:rowOff>
    </xdr:from>
    <xdr:to>
      <xdr:col>5</xdr:col>
      <xdr:colOff>1211580</xdr:colOff>
      <xdr:row>4</xdr:row>
      <xdr:rowOff>167640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6320" y="30480"/>
          <a:ext cx="1447800" cy="14478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6</xdr:row>
      <xdr:rowOff>83820</xdr:rowOff>
    </xdr:from>
    <xdr:to>
      <xdr:col>1</xdr:col>
      <xdr:colOff>708660</xdr:colOff>
      <xdr:row>8</xdr:row>
      <xdr:rowOff>99060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FC3BC3D-17F3-4394-A087-87A4C7122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" y="1927860"/>
          <a:ext cx="701040" cy="701040"/>
        </a:xfrm>
        <a:prstGeom prst="rect">
          <a:avLst/>
        </a:prstGeom>
        <a:solidFill>
          <a:schemeClr val="bg1">
            <a:lumMod val="65000"/>
          </a:schemeClr>
        </a:solidFill>
      </xdr:spPr>
    </xdr:pic>
    <xdr:clientData/>
  </xdr:twoCellAnchor>
  <xdr:twoCellAnchor editAs="oneCell">
    <xdr:from>
      <xdr:col>5</xdr:col>
      <xdr:colOff>723900</xdr:colOff>
      <xdr:row>6</xdr:row>
      <xdr:rowOff>91440</xdr:rowOff>
    </xdr:from>
    <xdr:to>
      <xdr:col>5</xdr:col>
      <xdr:colOff>1424940</xdr:colOff>
      <xdr:row>8</xdr:row>
      <xdr:rowOff>106680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D39301B-60FB-4C80-8FEF-A70851696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06440" y="1935480"/>
          <a:ext cx="701040" cy="701040"/>
        </a:xfrm>
        <a:prstGeom prst="rect">
          <a:avLst/>
        </a:prstGeom>
        <a:solidFill>
          <a:schemeClr val="bg1">
            <a:lumMod val="65000"/>
          </a:schemeClr>
        </a:solidFill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tro">
  <a:themeElements>
    <a:clrScheme name="Me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Simple Budget">
      <a:majorFont>
        <a:latin typeface="Georgia"/>
        <a:ea typeface=""/>
        <a:cs typeface=""/>
      </a:majorFont>
      <a:minorFont>
        <a:latin typeface="Century Gothic"/>
        <a:ea typeface=""/>
        <a:cs typeface=""/>
      </a:minorFont>
    </a:fontScheme>
    <a:fmtScheme name="Metro">
      <a:fillStyleLst>
        <a:solidFill>
          <a:schemeClr val="phClr"/>
        </a:solidFill>
        <a:gradFill rotWithShape="1">
          <a:gsLst>
            <a:gs pos="0">
              <a:schemeClr val="phClr">
                <a:tint val="25000"/>
                <a:satMod val="125000"/>
              </a:schemeClr>
            </a:gs>
            <a:gs pos="40000">
              <a:schemeClr val="phClr">
                <a:tint val="55000"/>
                <a:satMod val="130000"/>
              </a:schemeClr>
            </a:gs>
            <a:gs pos="50000">
              <a:schemeClr val="phClr">
                <a:tint val="59000"/>
                <a:satMod val="130000"/>
              </a:schemeClr>
            </a:gs>
            <a:gs pos="65000">
              <a:schemeClr val="phClr">
                <a:tint val="55000"/>
                <a:satMod val="130000"/>
              </a:schemeClr>
            </a:gs>
            <a:gs pos="100000">
              <a:schemeClr val="phClr">
                <a:tint val="20000"/>
                <a:satMod val="12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48000"/>
                <a:satMod val="138000"/>
              </a:schemeClr>
            </a:gs>
            <a:gs pos="25000">
              <a:schemeClr val="phClr">
                <a:tint val="85000"/>
              </a:schemeClr>
            </a:gs>
            <a:gs pos="40000">
              <a:schemeClr val="phClr">
                <a:tint val="92000"/>
              </a:schemeClr>
            </a:gs>
            <a:gs pos="50000">
              <a:schemeClr val="phClr">
                <a:tint val="93000"/>
              </a:schemeClr>
            </a:gs>
            <a:gs pos="60000">
              <a:schemeClr val="phClr">
                <a:tint val="92000"/>
              </a:schemeClr>
            </a:gs>
            <a:gs pos="75000">
              <a:schemeClr val="phClr">
                <a:tint val="83000"/>
                <a:satMod val="108000"/>
              </a:schemeClr>
            </a:gs>
            <a:gs pos="100000">
              <a:schemeClr val="phClr">
                <a:tint val="48000"/>
                <a:satMod val="150000"/>
              </a:schemeClr>
            </a:gs>
          </a:gsLst>
          <a:lin ang="5400000" scaled="0"/>
        </a:gradFill>
      </a:fillStyleLst>
      <a:lnStyleLst>
        <a:ln w="12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</a:effectStyle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>
            <a:bevelT w="0" h="0"/>
            <a:contourClr>
              <a:schemeClr val="phClr">
                <a:tint val="70000"/>
              </a:schemeClr>
            </a:contourClr>
          </a:sp3d>
        </a:effectStyle>
        <a:effectStyle>
          <a:effectLst>
            <a:glow rad="101500">
              <a:schemeClr val="phClr">
                <a:alpha val="42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glow" dir="t">
              <a:rot lat="0" lon="0" rev="4800000"/>
            </a:lightRig>
          </a:scene3d>
          <a:sp3d prstMaterial="powder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bg1">
                <a:shade val="100000"/>
                <a:satMod val="150000"/>
              </a:schemeClr>
            </a:gs>
            <a:gs pos="65000">
              <a:schemeClr val="bg1">
                <a:shade val="90000"/>
                <a:satMod val="375000"/>
              </a:schemeClr>
            </a:gs>
            <a:gs pos="100000">
              <a:schemeClr val="phClr">
                <a:tint val="88000"/>
                <a:satMod val="400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0000"/>
                <a:satMod val="180000"/>
              </a:schemeClr>
              <a:schemeClr val="phClr">
                <a:tint val="90000"/>
                <a:satMod val="20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A1:G24"/>
  <sheetViews>
    <sheetView showGridLines="0" tabSelected="1" topLeftCell="A7" zoomScaleNormal="100" workbookViewId="0">
      <selection activeCell="B15" sqref="B15:E15"/>
    </sheetView>
  </sheetViews>
  <sheetFormatPr defaultRowHeight="21" customHeight="1" x14ac:dyDescent="0.3"/>
  <cols>
    <col min="1" max="1" width="3.25" style="1" customWidth="1"/>
    <col min="2" max="2" width="27.625" style="1" customWidth="1"/>
    <col min="3" max="3" width="15.125" style="1" customWidth="1"/>
    <col min="4" max="4" width="17.125" style="1" customWidth="1"/>
    <col min="5" max="5" width="20.25" style="1" customWidth="1"/>
    <col min="6" max="6" width="23.625" style="1" customWidth="1"/>
    <col min="7" max="7" width="4.125" style="1" customWidth="1"/>
    <col min="8" max="8" width="3.25" style="1" customWidth="1"/>
    <col min="9" max="16384" width="9" style="1"/>
  </cols>
  <sheetData>
    <row r="1" spans="1:7" ht="40.5" customHeight="1" x14ac:dyDescent="0.5">
      <c r="B1" s="2" t="s">
        <v>0</v>
      </c>
      <c r="C1" s="3"/>
      <c r="D1" s="3"/>
      <c r="E1" s="3"/>
      <c r="F1" s="4"/>
    </row>
    <row r="2" spans="1:7" ht="21" customHeight="1" x14ac:dyDescent="0.3">
      <c r="A2" s="5"/>
      <c r="B2" s="6" t="s">
        <v>2</v>
      </c>
      <c r="C2" s="7"/>
      <c r="D2" s="7"/>
      <c r="E2" s="7"/>
      <c r="F2" s="8"/>
    </row>
    <row r="3" spans="1:7" s="9" customFormat="1" ht="21" customHeight="1" x14ac:dyDescent="0.3">
      <c r="B3" s="10" t="s">
        <v>7</v>
      </c>
      <c r="C3" s="11"/>
      <c r="D3" s="11"/>
      <c r="E3" s="11"/>
      <c r="F3" s="12"/>
    </row>
    <row r="4" spans="1:7" s="9" customFormat="1" ht="21" customHeight="1" x14ac:dyDescent="0.3">
      <c r="B4" s="13"/>
      <c r="C4" s="11"/>
      <c r="D4" s="11"/>
      <c r="E4" s="11"/>
      <c r="F4" s="12"/>
    </row>
    <row r="5" spans="1:7" ht="21" customHeight="1" x14ac:dyDescent="0.3">
      <c r="B5" s="14"/>
      <c r="F5" s="8"/>
    </row>
    <row r="6" spans="1:7" ht="21" customHeight="1" x14ac:dyDescent="0.3">
      <c r="A6" s="15"/>
      <c r="B6" s="16" t="s">
        <v>1</v>
      </c>
      <c r="C6" s="17"/>
      <c r="D6" s="17"/>
      <c r="E6" s="17"/>
      <c r="F6" s="18"/>
      <c r="G6" s="15"/>
    </row>
    <row r="7" spans="1:7" s="22" customFormat="1" ht="33" customHeight="1" x14ac:dyDescent="0.45">
      <c r="A7" s="19"/>
      <c r="B7" s="66" t="s">
        <v>16</v>
      </c>
      <c r="C7" s="20"/>
      <c r="D7" s="20"/>
      <c r="E7" s="20"/>
      <c r="F7" s="21"/>
      <c r="G7" s="19"/>
    </row>
    <row r="8" spans="1:7" s="27" customFormat="1" ht="21" customHeight="1" x14ac:dyDescent="0.3">
      <c r="A8" s="23"/>
      <c r="B8" s="24" t="s">
        <v>12</v>
      </c>
      <c r="C8" s="25"/>
      <c r="D8" s="25"/>
      <c r="E8" s="25"/>
      <c r="F8" s="26"/>
      <c r="G8" s="23"/>
    </row>
    <row r="9" spans="1:7" ht="12" customHeight="1" x14ac:dyDescent="0.3">
      <c r="A9" s="15"/>
      <c r="B9" s="28"/>
      <c r="C9" s="29"/>
      <c r="D9" s="29"/>
      <c r="E9" s="29"/>
      <c r="F9" s="30"/>
      <c r="G9" s="15"/>
    </row>
    <row r="10" spans="1:7" ht="12" customHeight="1" x14ac:dyDescent="0.3">
      <c r="A10" s="15"/>
      <c r="B10" s="63" t="s">
        <v>17</v>
      </c>
      <c r="C10" s="64"/>
      <c r="D10" s="31" t="s">
        <v>8</v>
      </c>
      <c r="E10" s="31" t="s">
        <v>9</v>
      </c>
      <c r="F10" s="30" t="s">
        <v>10</v>
      </c>
      <c r="G10" s="15"/>
    </row>
    <row r="11" spans="1:7" ht="21" customHeight="1" x14ac:dyDescent="0.3">
      <c r="A11" s="15"/>
      <c r="B11" s="28" t="s">
        <v>18</v>
      </c>
      <c r="C11" s="29"/>
      <c r="D11" s="65">
        <v>15</v>
      </c>
      <c r="E11" s="65">
        <v>10</v>
      </c>
      <c r="F11" s="32">
        <f>D11*E11</f>
        <v>150</v>
      </c>
      <c r="G11" s="15"/>
    </row>
    <row r="12" spans="1:7" ht="21" customHeight="1" x14ac:dyDescent="0.3">
      <c r="A12" s="15"/>
      <c r="B12" s="33" t="s">
        <v>19</v>
      </c>
      <c r="C12" s="34"/>
      <c r="D12" s="34"/>
      <c r="E12" s="34"/>
      <c r="F12" s="35">
        <f>F11*360</f>
        <v>54000</v>
      </c>
      <c r="G12" s="15"/>
    </row>
    <row r="13" spans="1:7" ht="21" customHeight="1" x14ac:dyDescent="0.3">
      <c r="A13" s="15"/>
      <c r="B13" s="33" t="s">
        <v>20</v>
      </c>
      <c r="C13" s="34"/>
      <c r="D13" s="34"/>
      <c r="E13" s="34"/>
      <c r="F13" s="35">
        <f>F11*200</f>
        <v>30000</v>
      </c>
      <c r="G13" s="15"/>
    </row>
    <row r="14" spans="1:7" ht="21" customHeight="1" x14ac:dyDescent="0.3">
      <c r="A14" s="15"/>
      <c r="B14" s="33" t="s">
        <v>21</v>
      </c>
      <c r="C14" s="34"/>
      <c r="D14" s="34"/>
      <c r="E14" s="34"/>
      <c r="F14" s="35">
        <f>F11*290</f>
        <v>43500</v>
      </c>
      <c r="G14" s="15"/>
    </row>
    <row r="15" spans="1:7" ht="21" customHeight="1" x14ac:dyDescent="0.3">
      <c r="A15" s="15"/>
      <c r="B15" s="36" t="s">
        <v>23</v>
      </c>
      <c r="C15" s="37"/>
      <c r="D15" s="37"/>
      <c r="E15" s="37"/>
      <c r="F15" s="38">
        <f>SUM(F12:F14)</f>
        <v>127500</v>
      </c>
      <c r="G15" s="15"/>
    </row>
    <row r="16" spans="1:7" ht="10.8" customHeight="1" x14ac:dyDescent="0.3">
      <c r="A16" s="15"/>
      <c r="B16" s="39"/>
      <c r="C16" s="29"/>
      <c r="D16" s="29"/>
      <c r="E16" s="29"/>
      <c r="F16" s="40"/>
      <c r="G16" s="15"/>
    </row>
    <row r="17" spans="1:7" ht="30.6" customHeight="1" x14ac:dyDescent="0.3">
      <c r="A17" s="15"/>
      <c r="B17" s="41" t="s">
        <v>3</v>
      </c>
      <c r="C17" s="42"/>
      <c r="D17" s="42"/>
      <c r="E17" s="42"/>
      <c r="F17" s="43"/>
      <c r="G17" s="15"/>
    </row>
    <row r="18" spans="1:7" ht="21" customHeight="1" thickBot="1" x14ac:dyDescent="0.35">
      <c r="A18" s="15"/>
      <c r="B18" s="60" t="s">
        <v>15</v>
      </c>
      <c r="C18" s="61"/>
      <c r="D18" s="61"/>
      <c r="E18" s="61"/>
      <c r="F18" s="62"/>
      <c r="G18" s="15"/>
    </row>
    <row r="19" spans="1:7" ht="21" customHeight="1" thickBot="1" x14ac:dyDescent="0.35">
      <c r="A19" s="15"/>
      <c r="B19" s="44" t="s">
        <v>13</v>
      </c>
      <c r="C19" s="45"/>
      <c r="D19" s="45"/>
      <c r="E19" s="45"/>
      <c r="F19" s="46"/>
      <c r="G19" s="15"/>
    </row>
    <row r="20" spans="1:7" ht="44.4" customHeight="1" x14ac:dyDescent="0.3">
      <c r="A20" s="15"/>
      <c r="B20" s="47" t="s">
        <v>14</v>
      </c>
      <c r="C20" s="48" t="s">
        <v>11</v>
      </c>
      <c r="D20" s="48" t="s">
        <v>4</v>
      </c>
      <c r="E20" s="48" t="s">
        <v>5</v>
      </c>
      <c r="F20" s="49" t="s">
        <v>6</v>
      </c>
      <c r="G20" s="15"/>
    </row>
    <row r="21" spans="1:7" ht="21" customHeight="1" thickBot="1" x14ac:dyDescent="0.35">
      <c r="A21" s="15"/>
      <c r="B21" s="50">
        <f>F15*6%</f>
        <v>7650</v>
      </c>
      <c r="C21" s="51">
        <f>F15*4%</f>
        <v>5100</v>
      </c>
      <c r="D21" s="51">
        <f>F15*4.5%</f>
        <v>5737.5</v>
      </c>
      <c r="E21" s="51">
        <f>F15*6%</f>
        <v>7650</v>
      </c>
      <c r="F21" s="52">
        <f>F15*5.5%</f>
        <v>7012.5</v>
      </c>
      <c r="G21" s="15"/>
    </row>
    <row r="22" spans="1:7" ht="33.6" customHeight="1" x14ac:dyDescent="0.3">
      <c r="A22" s="15"/>
      <c r="B22" s="53" t="s">
        <v>22</v>
      </c>
      <c r="C22" s="54"/>
      <c r="D22" s="54"/>
      <c r="E22" s="54"/>
      <c r="F22" s="55"/>
      <c r="G22" s="15"/>
    </row>
    <row r="23" spans="1:7" ht="21" customHeight="1" thickBot="1" x14ac:dyDescent="0.35">
      <c r="A23" s="15"/>
      <c r="B23" s="56"/>
      <c r="C23" s="57"/>
      <c r="D23" s="57"/>
      <c r="E23" s="57"/>
      <c r="F23" s="58"/>
      <c r="G23" s="15"/>
    </row>
    <row r="24" spans="1:7" ht="21" customHeight="1" x14ac:dyDescent="0.3">
      <c r="B24" s="59"/>
    </row>
  </sheetData>
  <mergeCells count="12">
    <mergeCell ref="B22:F23"/>
    <mergeCell ref="B1:E1"/>
    <mergeCell ref="B19:F19"/>
    <mergeCell ref="B3:E4"/>
    <mergeCell ref="B2:E2"/>
    <mergeCell ref="B15:E15"/>
    <mergeCell ref="B17:F17"/>
    <mergeCell ref="B8:F8"/>
    <mergeCell ref="B6:F6"/>
    <mergeCell ref="B7:F7"/>
    <mergeCell ref="B18:F18"/>
    <mergeCell ref="B10:C1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A204741-16C4-4D9C-8512-90A179BF6B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2018 PROJECT ESTIMATOR TOOL</vt:lpstr>
      <vt:lpstr>'2018 PROJECT ESTIMATOR TOOL'!Print_Area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user</dc:creator>
  <cp:keywords/>
  <cp:lastModifiedBy>John W</cp:lastModifiedBy>
  <cp:lastPrinted>2016-08-04T10:24:10Z</cp:lastPrinted>
  <dcterms:created xsi:type="dcterms:W3CDTF">2016-07-21T09:52:03Z</dcterms:created>
  <dcterms:modified xsi:type="dcterms:W3CDTF">2017-09-28T11:15:41Z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TC034289209991</vt:lpwstr>
  </property>
</Properties>
</file>